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41" i="1" l="1"/>
  <c r="G56" i="1" l="1"/>
  <c r="G30" i="1" l="1"/>
  <c r="G16" i="1"/>
  <c r="G22" i="1"/>
  <c r="G20" i="1"/>
  <c r="F75" i="1" l="1"/>
  <c r="G36" i="1" l="1"/>
  <c r="G58" i="1" l="1"/>
  <c r="G48" i="1"/>
  <c r="G25" i="1" l="1"/>
  <c r="G27" i="1"/>
  <c r="G33" i="1"/>
  <c r="G50" i="1" l="1"/>
  <c r="G18" i="1" l="1"/>
  <c r="G59" i="1"/>
</calcChain>
</file>

<file path=xl/sharedStrings.xml><?xml version="1.0" encoding="utf-8"?>
<sst xmlns="http://schemas.openxmlformats.org/spreadsheetml/2006/main" count="177" uniqueCount="92">
  <si>
    <t>VRSTA RASHODA / IZDATAKA</t>
  </si>
  <si>
    <t>ENERGIJA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</si>
  <si>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</si>
  <si>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</si>
  <si>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</si>
  <si>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</si>
  <si>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</si>
  <si>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</si>
  <si>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</si>
  <si>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</si>
  <si>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</si>
  <si>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</si>
  <si>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</si>
  <si>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</si>
  <si>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</si>
  <si>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</si>
  <si>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</si>
  <si>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</si>
  <si>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</si>
  <si>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</si>
  <si>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</si>
  <si>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</si>
  <si>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</si>
  <si>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</si>
  <si>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</si>
  <si>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</si>
  <si>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</si>
  <si>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</si>
  <si>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</si>
  <si>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</si>
  <si>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</si>
  <si>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KOMUNALNE USLUGE</t>
  </si>
  <si>
    <t>3234 Komunalne usluge</t>
  </si>
  <si>
    <t>Peovica d.o.o.</t>
  </si>
  <si>
    <t>RAČUNALNE USGLUGE</t>
  </si>
  <si>
    <t>OSTALI NESPOMENUTI RASHODI POSLOVANJA</t>
  </si>
  <si>
    <t>3299 Ostali nespomenuti rashodi poslovanja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</si>
  <si>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</si>
  <si>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</si>
  <si>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</si>
  <si>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</si>
  <si>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Ugovor o djelu M.Stanić</t>
  </si>
  <si>
    <t>3113 Prekovremeni rad</t>
  </si>
  <si>
    <t>Vodovod Omiš d.o.o.</t>
  </si>
  <si>
    <t>3238 Računalne usluge</t>
  </si>
  <si>
    <t xml:space="preserve"> Članarine i norme</t>
  </si>
  <si>
    <t>3294 Članarine i norme</t>
  </si>
  <si>
    <t>USLUGE TEKUĆEG I INVESTICIJSKOG ODRŽAVANJA</t>
  </si>
  <si>
    <t>3232 Usluge tekućeg i investicijskog održavanja</t>
  </si>
  <si>
    <t>Sveukupno za VELJAČA 2026.:</t>
  </si>
  <si>
    <t>Administrator d.o.o.</t>
  </si>
  <si>
    <t>Šumet</t>
  </si>
  <si>
    <t>In rebus</t>
  </si>
  <si>
    <t>Konica Minolta Hrvatska d.o.o.</t>
  </si>
  <si>
    <t>USLUGE TELEFONA, POŠTE I PRIJEVOZA</t>
  </si>
  <si>
    <t>3231 Usluge telefona, pošte i prijevoza</t>
  </si>
  <si>
    <t>Hrvatska pošta d.d.</t>
  </si>
  <si>
    <t>Hrvatski telekom d.d.</t>
  </si>
  <si>
    <t>RiLoop j.d.o.o.</t>
  </si>
  <si>
    <t>Ičići</t>
  </si>
  <si>
    <t>FINA</t>
  </si>
  <si>
    <t xml:space="preserve">Nastavni zavod za javno zdravstvo </t>
  </si>
  <si>
    <t xml:space="preserve">Sveukupno za ožujak 2026. </t>
  </si>
  <si>
    <t>MATERIJAL ZA TEKUĆE I INVESTICIJSKO ODRŽAVANJE</t>
  </si>
  <si>
    <t>Skočibe d.o.o.</t>
  </si>
  <si>
    <t>3224 Materijal za tekuće i investicijsko održavanje</t>
  </si>
  <si>
    <t>3227 Službena radna i zaštitna odjeća i obuća</t>
  </si>
  <si>
    <t>SLUŽBENA RADNA I ZAŠTITNA ODJEĆA I OBUĆA</t>
  </si>
  <si>
    <t>Škare trade d.o.o.</t>
  </si>
  <si>
    <t>3221 Uredski materijal i ostali materijalni rashodi</t>
  </si>
  <si>
    <t>UREDSKI MATERIJAL I OSTALI MATERIJALNI RASHODI</t>
  </si>
  <si>
    <t>OPSTANAK d.o.o.</t>
  </si>
  <si>
    <t>Alca Zagreb d.o.o.</t>
  </si>
  <si>
    <t>USLUGE PROMIDŽBE I INFORMIRANJA</t>
  </si>
  <si>
    <t>3233 Usluge promidžbe i informiranja</t>
  </si>
  <si>
    <t xml:space="preserve">Petica 365 </t>
  </si>
  <si>
    <t>Ugovor o autorskom djelu N.Lesić</t>
  </si>
  <si>
    <t>KTC proizv., trgovina i usluge</t>
  </si>
  <si>
    <t>Hotel Astoria d.o.o.</t>
  </si>
  <si>
    <t>HNK- Split</t>
  </si>
  <si>
    <t>Centar za kulturu Omiš</t>
  </si>
  <si>
    <t xml:space="preserve">Dubrovnik sun </t>
  </si>
  <si>
    <t>Studenac d.o.o.</t>
  </si>
  <si>
    <t>Sveukupno za TRAVANJ 2026.:</t>
  </si>
  <si>
    <t>INFORMACIJE O TROŠENJU SREDSTAVA ZA TRAVANJ 2026. GODINE</t>
  </si>
  <si>
    <t>U Omišu, 25.svibnja 2026.</t>
  </si>
  <si>
    <t>OGŠ Krsto Odak</t>
  </si>
  <si>
    <t>Drniš</t>
  </si>
  <si>
    <t>Premium print d.o.o.</t>
  </si>
  <si>
    <t>OTP banka d.d.</t>
  </si>
  <si>
    <t>3431 Ostali nespomenuti rashodi poslovanja</t>
  </si>
  <si>
    <t>Križevci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</si>
</sst>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4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0" fillId="0" borderId="6" xfId="0" applyBorder="1" applyAlignment="1">
      <alignment horizont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4" fontId="1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2" fontId="0" fillId="3" borderId="5" xfId="0" applyNumberForma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2" fontId="4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6" fillId="3" borderId="3" xfId="0" applyFont="1" applyFill="1" applyBorder="1" applyAlignment="1">
      <alignment horizontal="left" wrapText="1"/>
    </xf>
    <xf numFmtId="2" fontId="0" fillId="3" borderId="3" xfId="0" applyNumberFormat="1" applyFill="1" applyBorder="1" applyAlignment="1">
      <alignment horizontal="right"/>
    </xf>
    <xf numFmtId="2" fontId="0" fillId="3" borderId="6" xfId="0" applyNumberForma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0" fillId="3" borderId="5" xfId="0" applyFill="1" applyBorder="1" applyAlignment="1">
      <alignment horizontal="left"/>
    </xf>
    <xf numFmtId="2" fontId="1" fillId="4" borderId="7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/>
    <xf numFmtId="0" fontId="1" fillId="4" borderId="3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2" fontId="0" fillId="0" borderId="6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2" fontId="0" fillId="0" borderId="0" xfId="0" applyNumberFormat="1"/>
    <xf numFmtId="164" fontId="1" fillId="2" borderId="6" xfId="2" applyNumberFormat="1" applyFont="1" applyFill="1" applyBorder="1" applyAlignment="1"/>
    <xf numFmtId="164" fontId="1" fillId="3" borderId="0" xfId="2" applyNumberFormat="1" applyFont="1" applyFill="1" applyBorder="1" applyAlignment="1"/>
    <xf numFmtId="0" fontId="4" fillId="4" borderId="3" xfId="0" applyFont="1" applyFill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3">
    <cellStyle name="Normalno" xfId="0" builtinId="0"/>
    <cellStyle name="Normalno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0"/>
  <sheetViews>
    <sheetView tabSelected="1" topLeftCell="A49" zoomScale="90" zoomScaleNormal="90" workbookViewId="0">
      <selection activeCell="D54" sqref="D54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18" t="s">
        <v>22</v>
      </c>
      <c r="B1" s="19"/>
      <c r="C1" s="19"/>
      <c r="D1" s="1"/>
      <c r="E1" s="12"/>
      <c r="F1" s="12"/>
      <c r="G1" s="12"/>
    </row>
    <row r="2" spans="1:8" ht="15.75" x14ac:dyDescent="0.2">
      <c r="A2" s="18" t="s">
        <v>20</v>
      </c>
      <c r="B2" s="19"/>
      <c r="C2" s="19"/>
      <c r="D2" s="1"/>
      <c r="E2" s="12"/>
      <c r="F2" s="12"/>
      <c r="G2" s="12"/>
    </row>
    <row r="3" spans="1:8" ht="15.75" x14ac:dyDescent="0.2">
      <c r="A3" s="18" t="s">
        <v>21</v>
      </c>
      <c r="B3" s="19"/>
      <c r="C3" s="19"/>
      <c r="D3" s="1"/>
      <c r="E3" s="12"/>
      <c r="F3" s="12"/>
      <c r="G3" s="12"/>
    </row>
    <row r="4" spans="1:8" ht="14.25" x14ac:dyDescent="0.2">
      <c r="A4" s="25" t="s">
        <v>85</v>
      </c>
      <c r="B4" s="25"/>
    </row>
    <row r="5" spans="1:8" ht="16.5" customHeight="1" x14ac:dyDescent="0.25">
      <c r="A5" s="104" t="s">
        <v>84</v>
      </c>
      <c r="B5" s="104"/>
      <c r="C5" s="104"/>
      <c r="D5" s="104"/>
      <c r="E5" s="104"/>
      <c r="F5" s="104"/>
      <c r="G5" s="104"/>
      <c r="H5" s="104"/>
    </row>
    <row r="6" spans="1:8" ht="15.75" x14ac:dyDescent="0.25">
      <c r="A6" s="110" t="s">
        <v>23</v>
      </c>
      <c r="B6" s="110"/>
      <c r="C6" s="110"/>
      <c r="D6" s="110"/>
      <c r="E6" s="110"/>
      <c r="F6" s="110"/>
      <c r="G6" s="110"/>
      <c r="H6" s="14"/>
    </row>
    <row r="7" spans="1:8" ht="15.75" x14ac:dyDescent="0.25">
      <c r="A7" s="110"/>
      <c r="B7" s="110"/>
      <c r="C7" s="110"/>
      <c r="D7" s="110"/>
      <c r="E7" s="110"/>
      <c r="F7" s="110"/>
      <c r="G7" s="110"/>
      <c r="H7" s="14"/>
    </row>
    <row r="8" spans="1:8" ht="2.25" customHeight="1" x14ac:dyDescent="0.25">
      <c r="A8" s="110"/>
      <c r="B8" s="110"/>
      <c r="C8" s="110"/>
      <c r="D8" s="110"/>
      <c r="E8" s="110"/>
      <c r="F8" s="110"/>
      <c r="G8" s="110"/>
      <c r="H8" s="14"/>
    </row>
    <row r="9" spans="1:8" ht="15.75" hidden="1" x14ac:dyDescent="0.25">
      <c r="A9" s="110"/>
      <c r="B9" s="110"/>
      <c r="C9" s="110"/>
      <c r="D9" s="110"/>
      <c r="E9" s="110"/>
      <c r="F9" s="110"/>
      <c r="G9" s="110"/>
      <c r="H9" s="14"/>
    </row>
    <row r="10" spans="1:8" ht="15" x14ac:dyDescent="0.2">
      <c r="A10" s="23" t="s">
        <v>17</v>
      </c>
      <c r="B10" s="23"/>
      <c r="C10" s="24"/>
    </row>
    <row r="11" spans="1:8" x14ac:dyDescent="0.2">
      <c r="A11" s="2"/>
      <c r="B11" s="2"/>
      <c r="C11" s="105" t="s">
        <v>7</v>
      </c>
      <c r="D11" s="107" t="s">
        <v>5</v>
      </c>
      <c r="E11" s="108" t="s">
        <v>6</v>
      </c>
      <c r="F11" s="108" t="s">
        <v>8</v>
      </c>
      <c r="G11" s="100" t="s">
        <v>16</v>
      </c>
    </row>
    <row r="12" spans="1:8" x14ac:dyDescent="0.2">
      <c r="A12" s="2"/>
      <c r="B12" s="2" t="s">
        <v>0</v>
      </c>
      <c r="C12" s="106"/>
      <c r="D12" s="107"/>
      <c r="E12" s="109"/>
      <c r="F12" s="109"/>
      <c r="G12" s="100"/>
    </row>
    <row r="13" spans="1:8" ht="19.5" customHeight="1" x14ac:dyDescent="0.2">
      <c r="A13" s="8"/>
      <c r="B13" s="57" t="s">
        <v>69</v>
      </c>
      <c r="C13" s="58" t="s">
        <v>71</v>
      </c>
      <c r="D13" s="16">
        <v>65655698625</v>
      </c>
      <c r="E13" s="60" t="s">
        <v>10</v>
      </c>
      <c r="F13" s="61" t="s">
        <v>9</v>
      </c>
      <c r="G13" s="62">
        <v>211.63</v>
      </c>
    </row>
    <row r="14" spans="1:8" ht="19.5" customHeight="1" x14ac:dyDescent="0.2">
      <c r="A14" s="8"/>
      <c r="B14" s="57" t="s">
        <v>69</v>
      </c>
      <c r="C14" s="58" t="s">
        <v>72</v>
      </c>
      <c r="D14" s="16">
        <v>58353015102</v>
      </c>
      <c r="E14" s="60" t="s">
        <v>10</v>
      </c>
      <c r="F14" s="61" t="s">
        <v>9</v>
      </c>
      <c r="G14" s="62">
        <v>109.81</v>
      </c>
    </row>
    <row r="15" spans="1:8" ht="19.5" customHeight="1" x14ac:dyDescent="0.2">
      <c r="A15" s="20"/>
      <c r="B15" s="57" t="s">
        <v>69</v>
      </c>
      <c r="C15" s="58" t="s">
        <v>82</v>
      </c>
      <c r="D15" s="16">
        <v>2023029348</v>
      </c>
      <c r="E15" s="60" t="s">
        <v>10</v>
      </c>
      <c r="F15" s="61" t="s">
        <v>9</v>
      </c>
      <c r="G15" s="62">
        <v>81.819999999999993</v>
      </c>
    </row>
    <row r="16" spans="1:8" ht="19.5" customHeight="1" x14ac:dyDescent="0.2">
      <c r="A16" s="5">
        <v>3221</v>
      </c>
      <c r="B16" s="38" t="s">
        <v>70</v>
      </c>
      <c r="C16" s="6"/>
      <c r="D16" s="5"/>
      <c r="E16" s="5"/>
      <c r="F16" s="6"/>
      <c r="G16" s="7">
        <f>SUM(G13:G14)</f>
        <v>321.44</v>
      </c>
    </row>
    <row r="17" spans="1:10" s="26" customFormat="1" ht="19.5" customHeight="1" x14ac:dyDescent="0.2">
      <c r="A17" s="8"/>
      <c r="B17" s="57" t="s">
        <v>11</v>
      </c>
      <c r="C17" s="58" t="s">
        <v>19</v>
      </c>
      <c r="D17" s="59">
        <v>43965974818</v>
      </c>
      <c r="E17" s="60" t="s">
        <v>10</v>
      </c>
      <c r="F17" s="61" t="s">
        <v>9</v>
      </c>
      <c r="G17" s="62">
        <v>385.04</v>
      </c>
    </row>
    <row r="18" spans="1:10" s="26" customFormat="1" ht="19.5" customHeight="1" x14ac:dyDescent="0.2">
      <c r="A18" s="5">
        <v>3223</v>
      </c>
      <c r="B18" s="38" t="s">
        <v>1</v>
      </c>
      <c r="C18" s="6"/>
      <c r="D18" s="5"/>
      <c r="E18" s="5"/>
      <c r="F18" s="6"/>
      <c r="G18" s="7">
        <f>SUM(G17)</f>
        <v>385.04</v>
      </c>
      <c r="H18"/>
    </row>
    <row r="19" spans="1:10" s="34" customFormat="1" ht="19.5" customHeight="1" x14ac:dyDescent="0.2">
      <c r="A19" s="8"/>
      <c r="B19" s="57" t="s">
        <v>65</v>
      </c>
      <c r="C19" s="58" t="s">
        <v>64</v>
      </c>
      <c r="D19" s="59">
        <v>74162566794</v>
      </c>
      <c r="E19" s="60" t="s">
        <v>12</v>
      </c>
      <c r="F19" s="61" t="s">
        <v>9</v>
      </c>
      <c r="G19" s="62">
        <v>24.4</v>
      </c>
      <c r="H19"/>
    </row>
    <row r="20" spans="1:10" s="34" customFormat="1" ht="19.5" customHeight="1" x14ac:dyDescent="0.2">
      <c r="A20" s="5">
        <v>3224</v>
      </c>
      <c r="B20" s="38" t="s">
        <v>63</v>
      </c>
      <c r="C20" s="6"/>
      <c r="D20" s="5"/>
      <c r="E20" s="5"/>
      <c r="F20" s="6"/>
      <c r="G20" s="7">
        <f>SUM(G19)</f>
        <v>24.4</v>
      </c>
      <c r="H20"/>
    </row>
    <row r="21" spans="1:10" ht="19.5" customHeight="1" x14ac:dyDescent="0.2">
      <c r="A21" s="8"/>
      <c r="B21" s="57" t="s">
        <v>66</v>
      </c>
      <c r="C21" s="58" t="s">
        <v>68</v>
      </c>
      <c r="D21" s="59">
        <v>88448992592</v>
      </c>
      <c r="E21" s="60" t="s">
        <v>13</v>
      </c>
      <c r="F21" s="61" t="s">
        <v>9</v>
      </c>
      <c r="G21" s="62">
        <v>98.65</v>
      </c>
      <c r="I21" s="34"/>
      <c r="J21" s="34"/>
    </row>
    <row r="22" spans="1:10" s="21" customFormat="1" ht="19.5" customHeight="1" x14ac:dyDescent="0.2">
      <c r="A22" s="5">
        <v>3227</v>
      </c>
      <c r="B22" s="38" t="s">
        <v>67</v>
      </c>
      <c r="C22" s="6"/>
      <c r="D22" s="5"/>
      <c r="E22" s="5"/>
      <c r="F22" s="6"/>
      <c r="G22" s="7">
        <f>SUM(G21)</f>
        <v>98.65</v>
      </c>
      <c r="H22"/>
      <c r="I22"/>
      <c r="J22"/>
    </row>
    <row r="23" spans="1:10" s="21" customFormat="1" ht="19.5" customHeight="1" x14ac:dyDescent="0.2">
      <c r="A23" s="20"/>
      <c r="B23" s="82" t="s">
        <v>55</v>
      </c>
      <c r="C23" s="82" t="s">
        <v>57</v>
      </c>
      <c r="D23" s="87">
        <v>81793146560</v>
      </c>
      <c r="E23" s="84" t="s">
        <v>10</v>
      </c>
      <c r="F23" s="85" t="s">
        <v>9</v>
      </c>
      <c r="G23" s="86">
        <v>37.159999999999997</v>
      </c>
      <c r="H23"/>
      <c r="I23"/>
      <c r="J23"/>
    </row>
    <row r="24" spans="1:10" ht="19.5" customHeight="1" x14ac:dyDescent="0.2">
      <c r="A24" s="20"/>
      <c r="B24" s="82" t="s">
        <v>55</v>
      </c>
      <c r="C24" s="83" t="s">
        <v>56</v>
      </c>
      <c r="D24" s="84">
        <v>87311810356</v>
      </c>
      <c r="E24" s="84" t="s">
        <v>10</v>
      </c>
      <c r="F24" s="85" t="s">
        <v>9</v>
      </c>
      <c r="G24" s="86">
        <v>45.42</v>
      </c>
      <c r="H24" s="34"/>
    </row>
    <row r="25" spans="1:10" s="34" customFormat="1" ht="19.5" customHeight="1" x14ac:dyDescent="0.2">
      <c r="A25" s="46">
        <v>3231</v>
      </c>
      <c r="B25" s="81" t="s">
        <v>54</v>
      </c>
      <c r="C25" s="47"/>
      <c r="D25" s="44"/>
      <c r="E25" s="46"/>
      <c r="F25" s="45"/>
      <c r="G25" s="48">
        <f>SUM(G23:G24)</f>
        <v>82.58</v>
      </c>
      <c r="I25"/>
      <c r="J25"/>
    </row>
    <row r="26" spans="1:10" s="34" customFormat="1" ht="19.5" customHeight="1" x14ac:dyDescent="0.2">
      <c r="A26" s="33"/>
      <c r="B26" s="58" t="s">
        <v>48</v>
      </c>
      <c r="C26" s="58" t="s">
        <v>61</v>
      </c>
      <c r="D26" s="16">
        <v>5498902275</v>
      </c>
      <c r="E26" s="63" t="s">
        <v>13</v>
      </c>
      <c r="F26" s="64" t="s">
        <v>9</v>
      </c>
      <c r="G26" s="65">
        <v>102.5</v>
      </c>
    </row>
    <row r="27" spans="1:10" ht="19.5" customHeight="1" x14ac:dyDescent="0.2">
      <c r="A27" s="46">
        <v>3232</v>
      </c>
      <c r="B27" s="47" t="s">
        <v>47</v>
      </c>
      <c r="C27" s="47"/>
      <c r="D27" s="44"/>
      <c r="E27" s="46"/>
      <c r="F27" s="47"/>
      <c r="G27" s="48">
        <f>SUM(G26:G26)</f>
        <v>102.5</v>
      </c>
      <c r="H27" s="34"/>
      <c r="I27" s="34"/>
      <c r="J27" s="34"/>
    </row>
    <row r="28" spans="1:10" ht="19.5" customHeight="1" x14ac:dyDescent="0.2">
      <c r="A28" s="20"/>
      <c r="B28" s="17" t="s">
        <v>74</v>
      </c>
      <c r="C28" s="17" t="s">
        <v>75</v>
      </c>
      <c r="D28" s="16">
        <v>69883572158</v>
      </c>
      <c r="E28" s="63" t="s">
        <v>13</v>
      </c>
      <c r="F28" s="64" t="s">
        <v>9</v>
      </c>
      <c r="G28" s="69">
        <v>460</v>
      </c>
      <c r="H28" s="34"/>
      <c r="I28" s="34"/>
      <c r="J28" s="34"/>
    </row>
    <row r="29" spans="1:10" ht="19.5" customHeight="1" x14ac:dyDescent="0.2">
      <c r="A29" s="20"/>
      <c r="B29" s="17" t="s">
        <v>74</v>
      </c>
      <c r="C29" s="17" t="s">
        <v>75</v>
      </c>
      <c r="D29" s="16">
        <v>69883572158</v>
      </c>
      <c r="E29" s="63" t="s">
        <v>13</v>
      </c>
      <c r="F29" s="64" t="s">
        <v>9</v>
      </c>
      <c r="G29" s="69">
        <v>350</v>
      </c>
      <c r="H29" s="34"/>
      <c r="I29" s="34"/>
      <c r="J29" s="34"/>
    </row>
    <row r="30" spans="1:10" ht="19.5" customHeight="1" x14ac:dyDescent="0.2">
      <c r="A30" s="5">
        <v>3233</v>
      </c>
      <c r="B30" s="6" t="s">
        <v>73</v>
      </c>
      <c r="C30" s="6"/>
      <c r="D30" s="5"/>
      <c r="E30" s="5"/>
      <c r="F30" s="6"/>
      <c r="G30" s="7">
        <f>SUM(G28:G29)</f>
        <v>810</v>
      </c>
      <c r="H30" s="34"/>
      <c r="I30" s="34"/>
      <c r="J30" s="34"/>
    </row>
    <row r="31" spans="1:10" s="34" customFormat="1" ht="19.5" customHeight="1" x14ac:dyDescent="0.2">
      <c r="A31" s="43"/>
      <c r="B31" s="58" t="s">
        <v>32</v>
      </c>
      <c r="C31" s="66" t="s">
        <v>43</v>
      </c>
      <c r="D31" s="16">
        <v>77317840351</v>
      </c>
      <c r="E31" s="63" t="s">
        <v>12</v>
      </c>
      <c r="F31" s="67" t="s">
        <v>9</v>
      </c>
      <c r="G31" s="68">
        <v>45.48</v>
      </c>
      <c r="H31" s="21"/>
      <c r="I31" s="21"/>
      <c r="J31" s="21"/>
    </row>
    <row r="32" spans="1:10" ht="19.5" customHeight="1" x14ac:dyDescent="0.2">
      <c r="A32" s="20"/>
      <c r="B32" s="17" t="s">
        <v>32</v>
      </c>
      <c r="C32" s="17" t="s">
        <v>33</v>
      </c>
      <c r="D32" s="16">
        <v>34614033767</v>
      </c>
      <c r="E32" s="16" t="s">
        <v>12</v>
      </c>
      <c r="F32" s="64" t="s">
        <v>9</v>
      </c>
      <c r="G32" s="69">
        <v>105.77</v>
      </c>
      <c r="H32" s="21"/>
      <c r="I32" s="21"/>
      <c r="J32" s="21"/>
    </row>
    <row r="33" spans="1:10" ht="19.5" customHeight="1" x14ac:dyDescent="0.2">
      <c r="A33" s="5">
        <v>3234</v>
      </c>
      <c r="B33" s="6" t="s">
        <v>31</v>
      </c>
      <c r="C33" s="6"/>
      <c r="D33" s="5"/>
      <c r="E33" s="5"/>
      <c r="F33" s="6"/>
      <c r="G33" s="7">
        <f>SUM(G31:G32)</f>
        <v>151.25</v>
      </c>
      <c r="H33" s="34"/>
      <c r="I33" s="21"/>
      <c r="J33" s="21"/>
    </row>
    <row r="34" spans="1:10" ht="19.5" customHeight="1" x14ac:dyDescent="0.2">
      <c r="A34" s="37"/>
      <c r="B34" s="17" t="s">
        <v>29</v>
      </c>
      <c r="C34" s="17" t="s">
        <v>41</v>
      </c>
      <c r="D34" s="16" t="s">
        <v>30</v>
      </c>
      <c r="E34" s="16" t="s">
        <v>30</v>
      </c>
      <c r="F34" s="13" t="s">
        <v>9</v>
      </c>
      <c r="G34" s="52">
        <v>453.6</v>
      </c>
      <c r="H34" s="21"/>
      <c r="I34" s="34"/>
      <c r="J34" s="34"/>
    </row>
    <row r="35" spans="1:10" s="34" customFormat="1" ht="19.5" customHeight="1" x14ac:dyDescent="0.2">
      <c r="A35" s="37"/>
      <c r="B35" s="17" t="s">
        <v>29</v>
      </c>
      <c r="C35" s="17" t="s">
        <v>76</v>
      </c>
      <c r="D35" s="16" t="s">
        <v>30</v>
      </c>
      <c r="E35" s="16" t="s">
        <v>30</v>
      </c>
      <c r="F35" s="13" t="s">
        <v>9</v>
      </c>
      <c r="G35" s="52">
        <v>794.77</v>
      </c>
      <c r="I35" s="21"/>
      <c r="J35" s="21"/>
    </row>
    <row r="36" spans="1:10" s="21" customFormat="1" ht="19.5" customHeight="1" x14ac:dyDescent="0.2">
      <c r="A36" s="9">
        <v>3237</v>
      </c>
      <c r="B36" s="10" t="s">
        <v>28</v>
      </c>
      <c r="C36" s="10"/>
      <c r="D36" s="9"/>
      <c r="E36" s="9"/>
      <c r="F36" s="10"/>
      <c r="G36" s="11">
        <f>SUM(G34:G35)</f>
        <v>1248.3699999999999</v>
      </c>
      <c r="I36" s="34"/>
      <c r="J36" s="34"/>
    </row>
    <row r="37" spans="1:10" s="21" customFormat="1" ht="19.5" customHeight="1" x14ac:dyDescent="0.2">
      <c r="A37" s="16"/>
      <c r="B37" s="17" t="s">
        <v>44</v>
      </c>
      <c r="C37" s="17" t="s">
        <v>88</v>
      </c>
      <c r="D37" s="21">
        <v>52612462174</v>
      </c>
      <c r="E37" s="16" t="s">
        <v>13</v>
      </c>
      <c r="F37" s="64" t="s">
        <v>9</v>
      </c>
      <c r="G37" s="52">
        <v>688.53</v>
      </c>
      <c r="H37" s="34"/>
    </row>
    <row r="38" spans="1:10" s="21" customFormat="1" ht="19.5" customHeight="1" x14ac:dyDescent="0.2">
      <c r="A38" s="16"/>
      <c r="B38" s="17" t="s">
        <v>44</v>
      </c>
      <c r="C38" s="17" t="s">
        <v>50</v>
      </c>
      <c r="D38" s="21">
        <v>34658637472</v>
      </c>
      <c r="E38" s="16" t="s">
        <v>51</v>
      </c>
      <c r="F38" s="64" t="s">
        <v>9</v>
      </c>
      <c r="G38" s="52">
        <v>66.36</v>
      </c>
      <c r="I38" s="34"/>
      <c r="J38" s="34"/>
    </row>
    <row r="39" spans="1:10" s="21" customFormat="1" ht="19.5" customHeight="1" x14ac:dyDescent="0.2">
      <c r="A39" s="16"/>
      <c r="B39" s="17" t="s">
        <v>44</v>
      </c>
      <c r="C39" s="70" t="s">
        <v>52</v>
      </c>
      <c r="D39" s="80">
        <v>91591564577</v>
      </c>
      <c r="E39" s="71" t="s">
        <v>10</v>
      </c>
      <c r="F39" s="64" t="s">
        <v>9</v>
      </c>
      <c r="G39" s="72">
        <v>123.18</v>
      </c>
    </row>
    <row r="40" spans="1:10" ht="19.5" customHeight="1" x14ac:dyDescent="0.2">
      <c r="A40" s="16"/>
      <c r="B40" s="17" t="s">
        <v>44</v>
      </c>
      <c r="C40" s="17" t="s">
        <v>58</v>
      </c>
      <c r="D40" s="80">
        <v>10133376712</v>
      </c>
      <c r="E40" s="16" t="s">
        <v>59</v>
      </c>
      <c r="F40" s="64" t="s">
        <v>9</v>
      </c>
      <c r="G40" s="69">
        <v>40</v>
      </c>
      <c r="H40" s="21"/>
      <c r="I40" s="21"/>
      <c r="J40" s="21"/>
    </row>
    <row r="41" spans="1:10" s="21" customFormat="1" ht="19.5" customHeight="1" x14ac:dyDescent="0.2">
      <c r="A41" s="9">
        <v>3238</v>
      </c>
      <c r="B41" s="10" t="s">
        <v>34</v>
      </c>
      <c r="C41" s="10"/>
      <c r="D41" s="9"/>
      <c r="E41" s="9"/>
      <c r="F41" s="10"/>
      <c r="G41" s="11">
        <f>SUM(G37:G40)</f>
        <v>918.06999999999994</v>
      </c>
    </row>
    <row r="42" spans="1:10" ht="19.5" customHeight="1" x14ac:dyDescent="0.2">
      <c r="A42" s="35"/>
      <c r="B42" s="17" t="s">
        <v>14</v>
      </c>
      <c r="C42" s="70" t="s">
        <v>50</v>
      </c>
      <c r="D42" s="80">
        <v>34658637472</v>
      </c>
      <c r="E42" s="16" t="s">
        <v>51</v>
      </c>
      <c r="F42" s="64" t="s">
        <v>9</v>
      </c>
      <c r="G42" s="72">
        <v>39.83</v>
      </c>
      <c r="H42" s="34"/>
      <c r="I42" s="21"/>
      <c r="J42" s="21"/>
    </row>
    <row r="43" spans="1:10" s="21" customFormat="1" ht="19.5" customHeight="1" x14ac:dyDescent="0.2">
      <c r="A43" s="35"/>
      <c r="B43" s="17" t="s">
        <v>14</v>
      </c>
      <c r="C43" s="70" t="s">
        <v>53</v>
      </c>
      <c r="D43" s="80">
        <v>31697259786</v>
      </c>
      <c r="E43" s="71" t="s">
        <v>10</v>
      </c>
      <c r="F43" s="64" t="s">
        <v>9</v>
      </c>
      <c r="G43" s="72">
        <v>88.75</v>
      </c>
      <c r="H43" s="34"/>
    </row>
    <row r="44" spans="1:10" ht="19.5" customHeight="1" x14ac:dyDescent="0.2">
      <c r="A44" s="35"/>
      <c r="B44" s="17" t="s">
        <v>14</v>
      </c>
      <c r="C44" s="70" t="s">
        <v>53</v>
      </c>
      <c r="D44" s="80">
        <v>31697259786</v>
      </c>
      <c r="E44" s="71" t="s">
        <v>10</v>
      </c>
      <c r="F44" s="64" t="s">
        <v>9</v>
      </c>
      <c r="G44" s="72">
        <v>6.25</v>
      </c>
      <c r="H44" s="34"/>
      <c r="I44" s="34"/>
      <c r="J44" s="34"/>
    </row>
    <row r="45" spans="1:10" ht="19.5" customHeight="1" x14ac:dyDescent="0.2">
      <c r="A45" s="35"/>
      <c r="B45" s="17" t="s">
        <v>14</v>
      </c>
      <c r="C45" s="70" t="s">
        <v>53</v>
      </c>
      <c r="D45" s="80">
        <v>31697259786</v>
      </c>
      <c r="E45" s="71" t="s">
        <v>10</v>
      </c>
      <c r="F45" s="64" t="s">
        <v>9</v>
      </c>
      <c r="G45" s="72">
        <v>26.21</v>
      </c>
      <c r="H45" s="21"/>
      <c r="I45" s="34"/>
      <c r="J45" s="34"/>
    </row>
    <row r="46" spans="1:10" ht="19.5" customHeight="1" x14ac:dyDescent="0.2">
      <c r="A46" s="35"/>
      <c r="B46" s="17" t="s">
        <v>14</v>
      </c>
      <c r="C46" s="70" t="s">
        <v>53</v>
      </c>
      <c r="D46" s="80">
        <v>31697259786</v>
      </c>
      <c r="E46" s="71" t="s">
        <v>10</v>
      </c>
      <c r="F46" s="64" t="s">
        <v>9</v>
      </c>
      <c r="G46" s="72">
        <v>13.69</v>
      </c>
      <c r="H46" s="21"/>
      <c r="I46" s="21"/>
      <c r="J46" s="21"/>
    </row>
    <row r="47" spans="1:10" s="21" customFormat="1" ht="19.5" customHeight="1" x14ac:dyDescent="0.2">
      <c r="A47" s="35"/>
      <c r="B47" s="17" t="s">
        <v>14</v>
      </c>
      <c r="C47" s="70" t="s">
        <v>60</v>
      </c>
      <c r="D47" s="80">
        <v>85821130368</v>
      </c>
      <c r="E47" s="71" t="s">
        <v>10</v>
      </c>
      <c r="F47" s="64" t="s">
        <v>9</v>
      </c>
      <c r="G47" s="72">
        <v>1.66</v>
      </c>
      <c r="H47" s="34"/>
    </row>
    <row r="48" spans="1:10" s="21" customFormat="1" ht="19.5" customHeight="1" x14ac:dyDescent="0.2">
      <c r="A48" s="30">
        <v>3239</v>
      </c>
      <c r="B48" s="31" t="s">
        <v>2</v>
      </c>
      <c r="C48" s="31"/>
      <c r="D48" s="30"/>
      <c r="E48" s="30"/>
      <c r="F48" s="31"/>
      <c r="G48" s="32">
        <f>SUM(G42:G47)</f>
        <v>176.39</v>
      </c>
      <c r="H48" s="34"/>
      <c r="I48" s="34"/>
      <c r="J48" s="34"/>
    </row>
    <row r="49" spans="1:12" s="21" customFormat="1" ht="19.5" customHeight="1" x14ac:dyDescent="0.2">
      <c r="A49" s="71"/>
      <c r="B49" s="70" t="s">
        <v>46</v>
      </c>
      <c r="C49" s="70" t="s">
        <v>86</v>
      </c>
      <c r="D49" s="80">
        <v>28637797875</v>
      </c>
      <c r="E49" s="71" t="s">
        <v>87</v>
      </c>
      <c r="F49" s="64" t="s">
        <v>9</v>
      </c>
      <c r="G49" s="73">
        <v>220</v>
      </c>
      <c r="H49" s="34"/>
      <c r="I49" s="34"/>
      <c r="J49" s="34"/>
    </row>
    <row r="50" spans="1:12" s="21" customFormat="1" ht="19.5" customHeight="1" x14ac:dyDescent="0.2">
      <c r="A50" s="9">
        <v>3294</v>
      </c>
      <c r="B50" s="10" t="s">
        <v>45</v>
      </c>
      <c r="C50" s="10"/>
      <c r="D50" s="9"/>
      <c r="E50" s="9"/>
      <c r="F50" s="10"/>
      <c r="G50" s="11">
        <f>SUM(G49:G49)</f>
        <v>220</v>
      </c>
      <c r="H50" s="34"/>
      <c r="I50" s="34"/>
      <c r="J50" s="34"/>
    </row>
    <row r="51" spans="1:12" ht="19.5" customHeight="1" x14ac:dyDescent="0.2">
      <c r="A51" s="16"/>
      <c r="B51" s="17" t="s">
        <v>36</v>
      </c>
      <c r="C51" s="17" t="s">
        <v>77</v>
      </c>
      <c r="D51" s="16">
        <v>95970838122</v>
      </c>
      <c r="E51" s="16" t="s">
        <v>91</v>
      </c>
      <c r="F51" s="67" t="s">
        <v>9</v>
      </c>
      <c r="G51" s="52">
        <v>112.06</v>
      </c>
      <c r="H51" s="34"/>
      <c r="I51" s="34"/>
      <c r="J51" s="34"/>
    </row>
    <row r="52" spans="1:12" ht="19.5" customHeight="1" x14ac:dyDescent="0.2">
      <c r="A52" s="16"/>
      <c r="B52" s="17" t="s">
        <v>36</v>
      </c>
      <c r="C52" s="17" t="s">
        <v>78</v>
      </c>
      <c r="D52" s="16">
        <v>64685504163</v>
      </c>
      <c r="E52" s="16" t="s">
        <v>10</v>
      </c>
      <c r="F52" s="67" t="s">
        <v>9</v>
      </c>
      <c r="G52" s="52">
        <v>336.58</v>
      </c>
      <c r="I52" s="34"/>
      <c r="J52" s="34"/>
    </row>
    <row r="53" spans="1:12" s="21" customFormat="1" ht="19.5" customHeight="1" x14ac:dyDescent="0.2">
      <c r="A53" s="16"/>
      <c r="B53" s="17" t="s">
        <v>36</v>
      </c>
      <c r="C53" s="17" t="s">
        <v>79</v>
      </c>
      <c r="D53" s="16">
        <v>69204356406</v>
      </c>
      <c r="E53" s="16" t="s">
        <v>13</v>
      </c>
      <c r="F53" s="67" t="s">
        <v>9</v>
      </c>
      <c r="G53" s="52">
        <v>456</v>
      </c>
      <c r="H53"/>
      <c r="I53" s="34"/>
      <c r="J53" s="34"/>
    </row>
    <row r="54" spans="1:12" s="21" customFormat="1" ht="19.5" customHeight="1" x14ac:dyDescent="0.2">
      <c r="A54" s="16"/>
      <c r="B54" s="17" t="s">
        <v>36</v>
      </c>
      <c r="C54" s="17" t="s">
        <v>80</v>
      </c>
      <c r="D54" s="16">
        <v>9551384979</v>
      </c>
      <c r="E54" s="16" t="s">
        <v>12</v>
      </c>
      <c r="F54" s="67" t="s">
        <v>9</v>
      </c>
      <c r="G54" s="52">
        <v>1400</v>
      </c>
      <c r="I54" s="34"/>
      <c r="J54" s="34"/>
    </row>
    <row r="55" spans="1:12" ht="19.5" customHeight="1" x14ac:dyDescent="0.2">
      <c r="A55" s="16"/>
      <c r="B55" s="17" t="s">
        <v>36</v>
      </c>
      <c r="C55" s="17" t="s">
        <v>81</v>
      </c>
      <c r="D55" s="16">
        <v>60174672203</v>
      </c>
      <c r="E55" s="16" t="s">
        <v>12</v>
      </c>
      <c r="F55" s="67" t="s">
        <v>9</v>
      </c>
      <c r="G55" s="52">
        <v>200.8</v>
      </c>
      <c r="H55" s="49"/>
      <c r="I55" s="34"/>
      <c r="J55" s="34"/>
    </row>
    <row r="56" spans="1:12" ht="18.75" customHeight="1" x14ac:dyDescent="0.2">
      <c r="A56" s="9">
        <v>3299</v>
      </c>
      <c r="B56" s="10" t="s">
        <v>35</v>
      </c>
      <c r="C56" s="10"/>
      <c r="D56" s="39"/>
      <c r="E56" s="9"/>
      <c r="F56" s="10"/>
      <c r="G56" s="11">
        <f>SUM(G51:G55)</f>
        <v>2505.44</v>
      </c>
      <c r="H56" s="49"/>
      <c r="I56" s="34"/>
      <c r="J56" s="34"/>
    </row>
    <row r="57" spans="1:12" ht="19.5" hidden="1" customHeight="1" x14ac:dyDescent="0.2">
      <c r="A57" s="8"/>
      <c r="B57" s="57" t="s">
        <v>15</v>
      </c>
      <c r="C57" s="74" t="s">
        <v>3</v>
      </c>
      <c r="D57" s="16">
        <v>52508873833</v>
      </c>
      <c r="E57" s="60" t="s">
        <v>13</v>
      </c>
      <c r="F57" s="61" t="s">
        <v>9</v>
      </c>
      <c r="G57" s="62">
        <v>67.709999999999994</v>
      </c>
      <c r="H57" s="49"/>
      <c r="I57" s="34"/>
      <c r="J57" s="34"/>
    </row>
    <row r="58" spans="1:12" ht="4.5" hidden="1" customHeight="1" x14ac:dyDescent="0.2">
      <c r="A58" s="5">
        <v>3431</v>
      </c>
      <c r="B58" s="6" t="s">
        <v>4</v>
      </c>
      <c r="C58" s="6"/>
      <c r="D58" s="5"/>
      <c r="E58" s="5"/>
      <c r="F58" s="6"/>
      <c r="G58" s="7">
        <f>SUM(G57)</f>
        <v>67.709999999999994</v>
      </c>
      <c r="H58" s="49"/>
      <c r="I58" s="34"/>
      <c r="J58" s="34"/>
    </row>
    <row r="59" spans="1:12" ht="19.5" hidden="1" customHeight="1" x14ac:dyDescent="0.2">
      <c r="A59" s="44"/>
      <c r="B59" s="45"/>
      <c r="C59" s="45"/>
      <c r="D59" s="44"/>
      <c r="E59" s="101" t="s">
        <v>49</v>
      </c>
      <c r="F59" s="102"/>
      <c r="G59" s="51">
        <f>G16+G18+G20+G22+G25+G27+G30+G33+G36+G41+G48+G50+G56+G58</f>
        <v>7111.8400000000011</v>
      </c>
      <c r="H59" s="49"/>
      <c r="I59" s="34"/>
      <c r="J59" s="34"/>
    </row>
    <row r="60" spans="1:12" ht="19.5" hidden="1" customHeight="1" x14ac:dyDescent="0.2">
      <c r="A60" s="39"/>
      <c r="B60" s="88"/>
      <c r="C60" s="88"/>
      <c r="D60" s="39"/>
      <c r="E60" s="89"/>
      <c r="F60" s="89"/>
      <c r="G60" s="90"/>
      <c r="H60" s="49"/>
      <c r="I60" s="34"/>
      <c r="J60" s="34"/>
    </row>
    <row r="61" spans="1:12" ht="19.5" customHeight="1" x14ac:dyDescent="0.2">
      <c r="A61" s="16"/>
      <c r="B61" s="17" t="s">
        <v>90</v>
      </c>
      <c r="C61" s="17" t="s">
        <v>89</v>
      </c>
      <c r="D61" s="16">
        <v>52508873833</v>
      </c>
      <c r="E61" s="16" t="s">
        <v>13</v>
      </c>
      <c r="F61" s="67" t="s">
        <v>9</v>
      </c>
      <c r="G61" s="52">
        <v>67.709999999999994</v>
      </c>
      <c r="H61" s="49"/>
      <c r="I61" s="34"/>
      <c r="J61" s="34"/>
    </row>
    <row r="62" spans="1:12" ht="19.5" customHeight="1" x14ac:dyDescent="0.2">
      <c r="A62" s="39">
        <v>3431</v>
      </c>
      <c r="B62" s="95" t="s">
        <v>4</v>
      </c>
      <c r="C62" s="88"/>
      <c r="D62" s="39"/>
      <c r="E62" s="89"/>
      <c r="F62" s="89"/>
      <c r="G62" s="90">
        <v>67.709999999999994</v>
      </c>
      <c r="H62" s="49"/>
      <c r="I62" s="34"/>
      <c r="J62" s="34"/>
    </row>
    <row r="63" spans="1:12" ht="19.5" customHeight="1" x14ac:dyDescent="0.2">
      <c r="A63" s="44"/>
      <c r="B63" s="45"/>
      <c r="C63" s="45"/>
      <c r="D63" s="44"/>
      <c r="E63" s="101" t="s">
        <v>83</v>
      </c>
      <c r="F63" s="102"/>
      <c r="G63" s="93">
        <v>7111.84</v>
      </c>
      <c r="H63" s="49"/>
      <c r="I63" s="34"/>
      <c r="J63" s="34"/>
      <c r="L63" s="92"/>
    </row>
    <row r="64" spans="1:12" ht="19.5" customHeight="1" x14ac:dyDescent="0.2">
      <c r="A64" s="27"/>
      <c r="B64" s="28"/>
      <c r="C64" s="28"/>
      <c r="D64" s="27"/>
      <c r="E64" s="91"/>
      <c r="F64" s="91"/>
      <c r="G64" s="94"/>
      <c r="H64" s="49"/>
      <c r="I64" s="34"/>
      <c r="J64" s="34"/>
    </row>
    <row r="65" spans="1:10" ht="19.5" customHeight="1" x14ac:dyDescent="0.2">
      <c r="A65" s="27"/>
      <c r="B65" s="28"/>
      <c r="C65" s="28"/>
      <c r="D65" s="27"/>
      <c r="E65" s="91"/>
      <c r="F65" s="91"/>
      <c r="G65" s="94"/>
      <c r="H65" s="49"/>
      <c r="I65" s="34"/>
      <c r="J65" s="34"/>
    </row>
    <row r="66" spans="1:10" ht="19.5" customHeight="1" x14ac:dyDescent="0.2">
      <c r="A66" s="103" t="s">
        <v>18</v>
      </c>
      <c r="B66" s="103"/>
      <c r="C66" s="103"/>
      <c r="D66" s="27"/>
      <c r="E66" s="27"/>
      <c r="F66" s="28"/>
      <c r="G66" s="29"/>
      <c r="H66" s="49"/>
      <c r="I66" s="34"/>
      <c r="J66" s="34"/>
    </row>
    <row r="67" spans="1:10" ht="19.5" customHeight="1" x14ac:dyDescent="0.2">
      <c r="A67" s="15"/>
      <c r="B67" s="15"/>
      <c r="C67" s="98" t="s">
        <v>0</v>
      </c>
      <c r="D67" s="99"/>
      <c r="E67" s="100" t="s">
        <v>16</v>
      </c>
      <c r="F67" s="100"/>
      <c r="G67" s="3"/>
      <c r="H67" s="49"/>
      <c r="I67" s="34"/>
      <c r="J67" s="34"/>
    </row>
    <row r="68" spans="1:10" ht="19.5" customHeight="1" x14ac:dyDescent="0.2">
      <c r="A68" s="1"/>
      <c r="B68" s="1"/>
      <c r="C68" s="96" t="s">
        <v>25</v>
      </c>
      <c r="D68" s="97"/>
      <c r="E68" s="41"/>
      <c r="F68" s="79">
        <v>61539.01</v>
      </c>
      <c r="G68" s="3"/>
      <c r="H68" s="49"/>
      <c r="I68" s="34"/>
      <c r="J68" s="34"/>
    </row>
    <row r="69" spans="1:10" ht="19.5" customHeight="1" x14ac:dyDescent="0.2">
      <c r="A69" s="1"/>
      <c r="B69" s="1"/>
      <c r="C69" s="56" t="s">
        <v>42</v>
      </c>
      <c r="D69" s="40"/>
      <c r="E69" s="41"/>
      <c r="F69" s="76">
        <v>3970.55</v>
      </c>
      <c r="G69" s="3"/>
      <c r="H69" s="49"/>
      <c r="I69" s="34"/>
      <c r="J69" s="34"/>
    </row>
    <row r="70" spans="1:10" ht="19.5" customHeight="1" x14ac:dyDescent="0.2">
      <c r="A70" s="1"/>
      <c r="B70" s="1"/>
      <c r="C70" s="53" t="s">
        <v>27</v>
      </c>
      <c r="D70" s="42"/>
      <c r="E70" s="36"/>
      <c r="F70" s="77">
        <v>10809.1</v>
      </c>
      <c r="G70" s="3"/>
      <c r="H70" s="49"/>
      <c r="I70" s="34"/>
      <c r="J70" s="34"/>
    </row>
    <row r="71" spans="1:10" ht="19.5" customHeight="1" x14ac:dyDescent="0.2">
      <c r="A71" s="1"/>
      <c r="B71" s="1"/>
      <c r="C71" s="53" t="s">
        <v>38</v>
      </c>
      <c r="D71" s="42"/>
      <c r="E71" s="36"/>
      <c r="F71" s="77">
        <v>3046.52</v>
      </c>
      <c r="G71" s="3"/>
      <c r="H71" s="34"/>
      <c r="I71" s="34"/>
      <c r="J71" s="34"/>
    </row>
    <row r="72" spans="1:10" ht="19.5" customHeight="1" x14ac:dyDescent="0.2">
      <c r="A72" s="1"/>
      <c r="B72" s="1"/>
      <c r="C72" s="53" t="s">
        <v>37</v>
      </c>
      <c r="D72" s="42"/>
      <c r="E72" s="36"/>
      <c r="F72" s="77">
        <v>1667.51</v>
      </c>
      <c r="G72" s="3"/>
      <c r="H72" s="34"/>
      <c r="I72" s="34"/>
      <c r="J72" s="34"/>
    </row>
    <row r="73" spans="1:10" ht="19.5" customHeight="1" x14ac:dyDescent="0.2">
      <c r="A73" s="1"/>
      <c r="B73" s="1"/>
      <c r="C73" s="53" t="s">
        <v>39</v>
      </c>
      <c r="D73" s="42"/>
      <c r="E73" s="36"/>
      <c r="F73" s="77">
        <v>5373.57</v>
      </c>
      <c r="G73" s="50"/>
      <c r="H73" s="49"/>
      <c r="I73" s="34"/>
      <c r="J73" s="34"/>
    </row>
    <row r="74" spans="1:10" ht="19.5" customHeight="1" x14ac:dyDescent="0.2">
      <c r="A74" s="1"/>
      <c r="B74" s="1"/>
      <c r="C74" s="53" t="s">
        <v>40</v>
      </c>
      <c r="D74" s="42"/>
      <c r="E74" s="36"/>
      <c r="F74" s="77">
        <v>519.88</v>
      </c>
      <c r="G74" s="50"/>
      <c r="H74" s="49"/>
      <c r="I74" s="34"/>
      <c r="J74" s="34"/>
    </row>
    <row r="75" spans="1:10" ht="19.5" customHeight="1" x14ac:dyDescent="0.2">
      <c r="A75" s="1"/>
      <c r="B75" s="1"/>
      <c r="C75" s="54" t="s">
        <v>62</v>
      </c>
      <c r="D75" s="55"/>
      <c r="E75" s="75"/>
      <c r="F75" s="78">
        <f>F68+F70++F71+F72+F73+F74</f>
        <v>82955.59</v>
      </c>
      <c r="G75" s="50"/>
      <c r="H75" s="49"/>
      <c r="I75" s="34"/>
      <c r="J75" s="34"/>
    </row>
    <row r="76" spans="1:10" ht="19.5" customHeight="1" x14ac:dyDescent="0.2">
      <c r="A76" s="1"/>
      <c r="B76" s="1"/>
      <c r="C76" s="3"/>
      <c r="D76" s="3"/>
      <c r="E76" s="1"/>
      <c r="F76" s="1"/>
      <c r="G76" s="50"/>
      <c r="H76" s="49"/>
      <c r="I76" s="34"/>
      <c r="J76" s="34"/>
    </row>
    <row r="77" spans="1:10" ht="19.5" customHeight="1" x14ac:dyDescent="0.2">
      <c r="A77" s="1"/>
      <c r="B77" s="1"/>
      <c r="C77" s="3"/>
      <c r="D77" s="3"/>
      <c r="E77" s="1"/>
      <c r="F77" s="1"/>
      <c r="H77" s="49"/>
      <c r="I77" s="34"/>
      <c r="J77" s="34"/>
    </row>
    <row r="78" spans="1:10" ht="19.5" customHeight="1" x14ac:dyDescent="0.2">
      <c r="A78" s="1"/>
      <c r="B78" s="1"/>
      <c r="C78" s="3"/>
      <c r="D78" s="3"/>
      <c r="E78" s="1"/>
      <c r="F78" s="1"/>
      <c r="G78" s="22" t="s">
        <v>24</v>
      </c>
      <c r="H78" s="49"/>
      <c r="I78" s="34"/>
      <c r="J78" s="34"/>
    </row>
    <row r="79" spans="1:10" ht="19.5" customHeight="1" x14ac:dyDescent="0.2">
      <c r="A79" s="1"/>
      <c r="B79" s="1"/>
      <c r="C79" s="34"/>
      <c r="G79" t="s">
        <v>26</v>
      </c>
      <c r="H79" s="34"/>
      <c r="I79" s="34"/>
      <c r="J79" s="34"/>
    </row>
    <row r="80" spans="1:10" ht="19.5" customHeight="1" x14ac:dyDescent="0.2">
      <c r="A80" s="1"/>
      <c r="B80" s="1"/>
      <c r="C80" s="34"/>
      <c r="G80" s="3"/>
      <c r="H80" s="34"/>
      <c r="I80" s="34"/>
      <c r="J80" s="34"/>
    </row>
    <row r="81" spans="1:10" ht="19.5" customHeight="1" x14ac:dyDescent="0.2">
      <c r="A81" s="49"/>
      <c r="B81" s="34"/>
      <c r="C81" s="34"/>
      <c r="H81" s="49"/>
      <c r="I81" s="34"/>
      <c r="J81" s="34"/>
    </row>
    <row r="82" spans="1:10" ht="19.5" customHeight="1" x14ac:dyDescent="0.2">
      <c r="A82" s="49"/>
      <c r="B82" s="34"/>
      <c r="C82" s="34"/>
      <c r="H82" s="49"/>
      <c r="I82" s="34"/>
      <c r="J82" s="34"/>
    </row>
    <row r="83" spans="1:10" ht="19.5" customHeight="1" x14ac:dyDescent="0.2">
      <c r="A83" s="49"/>
      <c r="B83" s="34"/>
      <c r="C83" s="34"/>
      <c r="H83" s="49"/>
      <c r="I83" s="34"/>
      <c r="J83" s="34"/>
    </row>
    <row r="84" spans="1:10" ht="19.5" customHeight="1" x14ac:dyDescent="0.2">
      <c r="A84" s="49"/>
      <c r="B84" s="34"/>
      <c r="C84" s="34"/>
      <c r="I84" s="34"/>
      <c r="J84" s="34"/>
    </row>
    <row r="85" spans="1:10" ht="19.5" customHeight="1" x14ac:dyDescent="0.2">
      <c r="A85" s="49"/>
      <c r="B85" s="34"/>
      <c r="C85" s="34"/>
      <c r="I85" s="34"/>
      <c r="J85" s="34"/>
    </row>
    <row r="86" spans="1:10" ht="19.5" customHeight="1" x14ac:dyDescent="0.2">
      <c r="A86" s="49"/>
      <c r="B86" s="34"/>
      <c r="C86" s="34"/>
    </row>
    <row r="87" spans="1:10" ht="19.5" customHeight="1" x14ac:dyDescent="0.2">
      <c r="A87" s="49"/>
      <c r="B87" s="34"/>
      <c r="C87" s="34"/>
    </row>
    <row r="88" spans="1:10" ht="19.5" customHeight="1" x14ac:dyDescent="0.2">
      <c r="A88" s="49"/>
      <c r="B88" s="34"/>
      <c r="C88" s="34"/>
    </row>
    <row r="89" spans="1:10" ht="19.5" customHeight="1" x14ac:dyDescent="0.2">
      <c r="A89" s="49"/>
      <c r="B89" s="34"/>
      <c r="C89" s="34"/>
    </row>
    <row r="90" spans="1:10" ht="19.5" customHeight="1" x14ac:dyDescent="0.2">
      <c r="A90" s="49"/>
      <c r="B90" s="34"/>
      <c r="C90" s="3"/>
      <c r="D90" s="3"/>
      <c r="E90" s="1"/>
      <c r="F90" s="1"/>
    </row>
    <row r="91" spans="1:10" ht="19.5" customHeight="1" x14ac:dyDescent="0.2">
      <c r="A91" s="49"/>
      <c r="B91" s="34"/>
      <c r="C91" s="3"/>
      <c r="D91" s="3"/>
      <c r="E91" s="1"/>
      <c r="F91" s="1"/>
    </row>
    <row r="92" spans="1:10" ht="19.5" customHeight="1" x14ac:dyDescent="0.2">
      <c r="A92" s="1"/>
      <c r="B92" s="1"/>
      <c r="C92" s="3"/>
      <c r="D92" s="3"/>
      <c r="E92" s="1"/>
      <c r="F92" s="1"/>
      <c r="G92" s="3"/>
    </row>
    <row r="93" spans="1:10" ht="19.5" customHeight="1" x14ac:dyDescent="0.2">
      <c r="A93" s="1"/>
      <c r="B93" s="1"/>
      <c r="C93" s="3"/>
      <c r="D93" s="3"/>
      <c r="E93" s="1"/>
      <c r="F93" s="1"/>
      <c r="G93" s="3"/>
    </row>
    <row r="94" spans="1:10" ht="19.5" customHeight="1" x14ac:dyDescent="0.2">
      <c r="A94" s="1"/>
      <c r="B94" s="1"/>
      <c r="C94" s="3"/>
      <c r="D94" s="3"/>
      <c r="E94" s="1"/>
      <c r="F94" s="1"/>
      <c r="G94" s="3"/>
    </row>
    <row r="95" spans="1:10" ht="19.5" customHeight="1" x14ac:dyDescent="0.2">
      <c r="A95" s="1"/>
      <c r="B95" s="1"/>
      <c r="C95" s="3"/>
      <c r="D95" s="3"/>
      <c r="E95" s="1"/>
      <c r="F95" s="1"/>
      <c r="G95" s="3"/>
      <c r="H95" s="49"/>
    </row>
    <row r="96" spans="1:10" ht="19.5" customHeight="1" x14ac:dyDescent="0.2">
      <c r="A96" s="1"/>
      <c r="B96" s="1"/>
      <c r="C96" s="3"/>
      <c r="D96" s="3"/>
      <c r="E96" s="1"/>
      <c r="F96" s="1"/>
      <c r="G96" s="3"/>
      <c r="H96" s="49"/>
    </row>
    <row r="97" spans="1:10" ht="19.5" customHeight="1" x14ac:dyDescent="0.2">
      <c r="A97" s="1"/>
      <c r="B97" s="1"/>
      <c r="C97" s="3"/>
      <c r="D97" s="3"/>
      <c r="E97" s="1"/>
      <c r="F97" s="1"/>
      <c r="G97" s="3"/>
      <c r="H97" s="49"/>
      <c r="I97" s="34"/>
      <c r="J97" s="34"/>
    </row>
    <row r="98" spans="1:10" ht="19.5" customHeight="1" x14ac:dyDescent="0.2">
      <c r="A98" s="1"/>
      <c r="B98" s="1"/>
      <c r="C98" s="3"/>
      <c r="D98" s="3"/>
      <c r="E98" s="1"/>
      <c r="F98" s="1"/>
      <c r="G98" s="3"/>
      <c r="H98" s="49"/>
      <c r="I98" s="34"/>
      <c r="J98" s="34"/>
    </row>
    <row r="99" spans="1:10" ht="19.5" customHeight="1" x14ac:dyDescent="0.2">
      <c r="A99" s="1"/>
      <c r="B99" s="1"/>
      <c r="C99" s="3"/>
      <c r="D99" s="3"/>
      <c r="E99" s="1"/>
      <c r="F99" s="1"/>
      <c r="G99" s="3"/>
      <c r="H99" s="49"/>
      <c r="I99" s="34"/>
      <c r="J99" s="34"/>
    </row>
    <row r="100" spans="1:10" ht="19.5" customHeight="1" x14ac:dyDescent="0.2">
      <c r="A100" s="1"/>
      <c r="B100" s="1"/>
      <c r="C100" s="3"/>
      <c r="D100" s="3"/>
      <c r="E100" s="1"/>
      <c r="F100" s="1"/>
      <c r="G100" s="3"/>
      <c r="H100" s="49"/>
      <c r="I100" s="34"/>
      <c r="J100" s="34"/>
    </row>
    <row r="101" spans="1:10" ht="19.5" customHeight="1" x14ac:dyDescent="0.2">
      <c r="A101" s="1"/>
      <c r="B101" s="1"/>
      <c r="C101" s="3"/>
      <c r="D101" s="3"/>
      <c r="E101" s="1"/>
      <c r="F101" s="1"/>
      <c r="G101" s="3"/>
      <c r="H101" s="4"/>
      <c r="I101" s="34"/>
      <c r="J101" s="34"/>
    </row>
    <row r="102" spans="1:10" ht="19.5" customHeight="1" x14ac:dyDescent="0.2">
      <c r="A102" s="1"/>
      <c r="B102" s="1"/>
      <c r="C102" s="3"/>
      <c r="D102" s="3"/>
      <c r="E102" s="1"/>
      <c r="F102" s="1"/>
      <c r="G102" s="3"/>
      <c r="H102" s="4"/>
      <c r="I102" s="34"/>
      <c r="J102" s="34"/>
    </row>
    <row r="103" spans="1:10" ht="19.5" customHeight="1" x14ac:dyDescent="0.2">
      <c r="A103" s="1"/>
      <c r="B103" s="1"/>
      <c r="C103" s="3"/>
      <c r="D103" s="3"/>
      <c r="E103" s="1"/>
      <c r="F103" s="1"/>
      <c r="G103" s="3"/>
      <c r="H103" s="4"/>
      <c r="I103" s="34"/>
      <c r="J103" s="34"/>
    </row>
    <row r="104" spans="1:10" ht="19.5" customHeight="1" x14ac:dyDescent="0.2">
      <c r="A104" s="1"/>
      <c r="B104" s="1"/>
      <c r="C104" s="3"/>
      <c r="D104" s="3"/>
      <c r="E104" s="1"/>
      <c r="F104" s="1"/>
      <c r="G104" s="3"/>
      <c r="H104" s="4"/>
      <c r="I104" s="34"/>
      <c r="J104" s="34"/>
    </row>
    <row r="105" spans="1:10" ht="19.5" customHeight="1" x14ac:dyDescent="0.2">
      <c r="A105" s="1"/>
      <c r="B105" s="1"/>
      <c r="C105" s="3"/>
      <c r="D105" s="3"/>
      <c r="E105" s="1"/>
      <c r="F105" s="1"/>
      <c r="G105" s="3"/>
      <c r="H105" s="4"/>
      <c r="I105" s="34"/>
      <c r="J105" s="34"/>
    </row>
    <row r="106" spans="1:10" ht="19.5" customHeight="1" x14ac:dyDescent="0.2">
      <c r="A106" s="1"/>
      <c r="B106" s="1"/>
      <c r="C106" s="3"/>
      <c r="D106" s="3"/>
      <c r="E106" s="1"/>
      <c r="F106" s="1"/>
      <c r="G106" s="3"/>
      <c r="H106" s="4"/>
    </row>
    <row r="107" spans="1:10" ht="19.5" customHeight="1" x14ac:dyDescent="0.2">
      <c r="A107" s="1"/>
      <c r="B107" s="1"/>
      <c r="C107" s="3"/>
      <c r="D107" s="3"/>
      <c r="E107" s="1"/>
      <c r="F107" s="1"/>
      <c r="G107" s="3"/>
      <c r="H107" s="4"/>
    </row>
    <row r="108" spans="1:10" ht="19.5" customHeight="1" x14ac:dyDescent="0.2">
      <c r="A108" s="1"/>
      <c r="B108" s="1"/>
      <c r="C108" s="3"/>
      <c r="D108" s="3"/>
      <c r="E108" s="1"/>
      <c r="F108" s="1"/>
      <c r="G108" s="3"/>
      <c r="H108" s="4"/>
    </row>
    <row r="109" spans="1:10" ht="19.5" customHeight="1" x14ac:dyDescent="0.2">
      <c r="A109" s="1"/>
      <c r="B109" s="1"/>
      <c r="C109" s="3"/>
      <c r="D109" s="3"/>
      <c r="E109" s="1"/>
      <c r="F109" s="1"/>
      <c r="G109" s="3"/>
      <c r="H109" s="4"/>
    </row>
    <row r="110" spans="1:10" ht="19.5" customHeight="1" x14ac:dyDescent="0.2">
      <c r="A110" s="1"/>
      <c r="B110" s="1"/>
      <c r="C110" s="3"/>
      <c r="D110" s="3"/>
      <c r="E110" s="1"/>
      <c r="F110" s="1"/>
      <c r="G110" s="3"/>
      <c r="H110" s="4"/>
    </row>
    <row r="111" spans="1:10" ht="19.5" customHeight="1" x14ac:dyDescent="0.2">
      <c r="A111" s="1"/>
      <c r="B111" s="1"/>
      <c r="C111" s="3"/>
      <c r="D111" s="3"/>
      <c r="E111" s="1"/>
      <c r="F111" s="1"/>
      <c r="G111" s="3"/>
      <c r="H111" s="4"/>
    </row>
    <row r="112" spans="1:10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  <c r="H469" s="4"/>
    </row>
    <row r="470" spans="1:8" ht="19.5" customHeight="1" x14ac:dyDescent="0.2">
      <c r="A470" s="1"/>
      <c r="B470" s="1"/>
      <c r="C470" s="3"/>
      <c r="D470" s="3"/>
      <c r="E470" s="1"/>
      <c r="F470" s="1"/>
      <c r="G470" s="3"/>
    </row>
    <row r="471" spans="1:8" ht="19.5" customHeight="1" x14ac:dyDescent="0.2">
      <c r="A471" s="1"/>
      <c r="B471" s="1"/>
      <c r="C471" s="3"/>
      <c r="D471" s="3"/>
      <c r="E471" s="1"/>
      <c r="F471" s="1"/>
      <c r="G471" s="3"/>
    </row>
    <row r="472" spans="1:8" ht="19.5" customHeight="1" x14ac:dyDescent="0.2">
      <c r="A472" s="1"/>
      <c r="B472" s="1"/>
      <c r="C472" s="3"/>
      <c r="D472" s="3"/>
      <c r="E472" s="1"/>
      <c r="F472" s="1"/>
      <c r="G472" s="3"/>
    </row>
    <row r="473" spans="1:8" ht="19.5" customHeight="1" x14ac:dyDescent="0.2">
      <c r="A473" s="1"/>
      <c r="B473" s="1"/>
      <c r="C473" s="3"/>
      <c r="D473" s="3"/>
      <c r="E473" s="1"/>
      <c r="F473" s="1"/>
      <c r="G473" s="3"/>
    </row>
    <row r="474" spans="1:8" ht="19.5" customHeight="1" x14ac:dyDescent="0.2">
      <c r="A474" s="1"/>
      <c r="B474" s="1"/>
      <c r="G474" s="3"/>
    </row>
    <row r="475" spans="1:8" ht="19.5" customHeight="1" x14ac:dyDescent="0.2">
      <c r="A475" s="1"/>
      <c r="B475" s="1"/>
      <c r="G475" s="3"/>
    </row>
    <row r="476" spans="1:8" ht="19.5" customHeight="1" x14ac:dyDescent="0.2">
      <c r="A476" s="1"/>
      <c r="B476" s="1"/>
      <c r="G476" s="3"/>
    </row>
    <row r="477" spans="1:8" ht="19.5" customHeight="1" x14ac:dyDescent="0.2">
      <c r="A477" s="1"/>
      <c r="B477" s="1"/>
      <c r="G477" s="3"/>
    </row>
    <row r="478" spans="1:8" ht="19.5" customHeight="1" x14ac:dyDescent="0.2">
      <c r="A478" s="1"/>
      <c r="B478" s="1"/>
      <c r="G478" s="3"/>
    </row>
    <row r="479" spans="1:8" ht="19.5" customHeight="1" x14ac:dyDescent="0.2">
      <c r="G479" s="3"/>
    </row>
    <row r="480" spans="1:8" x14ac:dyDescent="0.2">
      <c r="G480" s="3"/>
    </row>
  </sheetData>
  <mergeCells count="13">
    <mergeCell ref="A5:H5"/>
    <mergeCell ref="C11:C12"/>
    <mergeCell ref="D11:D12"/>
    <mergeCell ref="E11:E12"/>
    <mergeCell ref="F11:F12"/>
    <mergeCell ref="G11:G12"/>
    <mergeCell ref="A6:G9"/>
    <mergeCell ref="C68:D68"/>
    <mergeCell ref="C67:D67"/>
    <mergeCell ref="E67:F67"/>
    <mergeCell ref="E59:F59"/>
    <mergeCell ref="A66:C66"/>
    <mergeCell ref="E63:F63"/>
  </mergeCells>
  <phoneticPr fontId="0" type="noConversion"/>
  <pageMargins left="0.25" right="0.25" top="0.75" bottom="0.75" header="0.3" footer="0.3"/>
  <pageSetup paperSize="9" scale="7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2026-05-25T09:40:07Z</cp:lastPrinted>
  <dcterms:created xsi:type="dcterms:W3CDTF">2011-02-01T07:01:34Z</dcterms:created>
  <dcterms:modified xsi:type="dcterms:W3CDTF">2026-05-25T09:42:04Z</dcterms:modified>
</cp:coreProperties>
</file>